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" windowWidth="15195" windowHeight="8190" activeTab="0"/>
  </bookViews>
  <sheets>
    <sheet name="Ordinaria autotrasporto" sheetId="1" r:id="rId1"/>
  </sheets>
  <definedNames>
    <definedName name="_xlnm.Print_Area" localSheetId="0">'Ordinaria autotrasporto'!$A$1:$H$40</definedName>
  </definedNames>
  <calcPr calcId="145621"/>
</workbook>
</file>

<file path=xl/sharedStrings.xml><?xml version="1.0" encoding="utf-8"?>
<sst xmlns="http://schemas.openxmlformats.org/spreadsheetml/2006/main" count="40" uniqueCount="34">
  <si>
    <t>(importi in migliaia di Euro)</t>
  </si>
  <si>
    <t xml:space="preserve">                                                        </t>
  </si>
  <si>
    <t>Importo</t>
  </si>
  <si>
    <t>%</t>
  </si>
  <si>
    <t>Sintesi di Stato Patrimoniale</t>
  </si>
  <si>
    <t>Rimanenze</t>
  </si>
  <si>
    <t>Altro Attivo Circolante</t>
  </si>
  <si>
    <t>Immobilizzazioni</t>
  </si>
  <si>
    <t>Totale attivo</t>
  </si>
  <si>
    <t>Passivo Circolante</t>
  </si>
  <si>
    <t>Passivo a M/L termine</t>
  </si>
  <si>
    <t>Mezzi Propri</t>
  </si>
  <si>
    <t>Totale passivo</t>
  </si>
  <si>
    <t>Dati di Conto Economico</t>
  </si>
  <si>
    <t>Fatturato</t>
  </si>
  <si>
    <t>Ammortamenti</t>
  </si>
  <si>
    <t>Utile (perdita) di periodo</t>
  </si>
  <si>
    <t>Principali indicatori</t>
  </si>
  <si>
    <t>Valore</t>
  </si>
  <si>
    <t>Scoring</t>
  </si>
  <si>
    <t>(tra parentesi il valore "di riferimento")</t>
  </si>
  <si>
    <t>Livello</t>
  </si>
  <si>
    <t>Legenda: livello A : scoring &gt;= 9; livello B : scoring = 7 o = 8; livello C : scoring &lt; 7.</t>
  </si>
  <si>
    <t>I.1 Modello di valutazione per le imprese di autotrasporto in contabilità ordinaria (cod. Ateco 2002: 60.24)</t>
  </si>
  <si>
    <r>
      <t xml:space="preserve">__/__/____ </t>
    </r>
    <r>
      <rPr>
        <sz val="10"/>
        <rFont val="Times New Roman"/>
        <family val="1"/>
      </rPr>
      <t xml:space="preserve">                      </t>
    </r>
    <r>
      <rPr>
        <sz val="8"/>
        <rFont val="Times New Roman"/>
        <family val="1"/>
      </rPr>
      <t>(ultimo esercizio)</t>
    </r>
  </si>
  <si>
    <r>
      <t xml:space="preserve">__/__/____                   </t>
    </r>
    <r>
      <rPr>
        <sz val="8"/>
        <rFont val="Times New Roman"/>
        <family val="1"/>
      </rPr>
      <t>(provvisorio)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</t>
    </r>
  </si>
  <si>
    <t xml:space="preserve">Valutazione </t>
  </si>
  <si>
    <t>Oneri Finanziari Lordi</t>
  </si>
  <si>
    <r>
      <rPr>
        <b/>
        <sz val="12"/>
        <color indexed="17"/>
        <rFont val="Times New Roman"/>
        <family val="1"/>
      </rPr>
      <t xml:space="preserve">MOL/ Oneri Finanziari lordi </t>
    </r>
    <r>
      <rPr>
        <sz val="12"/>
        <color indexed="17"/>
        <rFont val="Times New Roman"/>
        <family val="1"/>
      </rPr>
      <t xml:space="preserve">                       </t>
    </r>
    <r>
      <rPr>
        <sz val="8"/>
        <color indexed="17"/>
        <rFont val="Times New Roman"/>
        <family val="1"/>
      </rPr>
      <t xml:space="preserve"> (&gt;= 2)</t>
    </r>
  </si>
  <si>
    <r>
      <t xml:space="preserve">MOL / Fatturato                                         </t>
    </r>
    <r>
      <rPr>
        <sz val="9"/>
        <color indexed="17"/>
        <rFont val="Times New Roman"/>
        <family val="1"/>
      </rPr>
      <t>(&gt;= 5%)</t>
    </r>
  </si>
  <si>
    <r>
      <t xml:space="preserve">Margine Operativo Lordo      </t>
    </r>
    <r>
      <rPr>
        <i/>
        <sz val="12"/>
        <color indexed="12"/>
        <rFont val="Times New Roman"/>
        <family val="1"/>
      </rPr>
      <t>(MOL)</t>
    </r>
  </si>
  <si>
    <r>
      <t xml:space="preserve">Attivo Circolante / Passivo Circolante    </t>
    </r>
    <r>
      <rPr>
        <b/>
        <sz val="9"/>
        <color indexed="17"/>
        <rFont val="Times New Roman"/>
        <family val="1"/>
      </rPr>
      <t xml:space="preserve"> </t>
    </r>
    <r>
      <rPr>
        <sz val="9"/>
        <color indexed="17"/>
        <rFont val="Times New Roman"/>
        <family val="1"/>
      </rPr>
      <t>(&gt;= 80%)</t>
    </r>
  </si>
  <si>
    <r>
      <t xml:space="preserve">Attivo Circolante / Fatturato                   </t>
    </r>
    <r>
      <rPr>
        <sz val="12"/>
        <color indexed="17"/>
        <rFont val="Times New Roman"/>
        <family val="1"/>
      </rPr>
      <t xml:space="preserve"> </t>
    </r>
    <r>
      <rPr>
        <sz val="9"/>
        <color indexed="17"/>
        <rFont val="Times New Roman"/>
        <family val="1"/>
      </rPr>
      <t>(&lt;= 60%)</t>
    </r>
  </si>
  <si>
    <r>
      <t>__/__/____</t>
    </r>
    <r>
      <rPr>
        <sz val="10"/>
        <rFont val="Times New Roman"/>
        <family val="1"/>
      </rPr>
      <t xml:space="preserve">                          </t>
    </r>
    <r>
      <rPr>
        <sz val="8"/>
        <rFont val="Times New Roman"/>
        <family val="1"/>
      </rPr>
      <t>(penultimo esercizio)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</si>
</sst>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\-_-;_-@_-"/>
    <numFmt numFmtId="165" formatCode="_-* #,##0.00_-;\-* #,##0.00_-;_-* \-??_-;_-@_-"/>
    <numFmt numFmtId="166" formatCode="_-&quot;€ &quot;* #,##0.00_-;&quot;-€ &quot;* #,##0.00_-;_-&quot;€ &quot;* \-??_-;_-@_-"/>
  </numFmts>
  <fonts count="26">
    <font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1"/>
      <color indexed="17"/>
      <name val="Times New Roman"/>
      <family val="1"/>
    </font>
    <font>
      <b/>
      <sz val="12"/>
      <name val="Times New Roman"/>
      <family val="1"/>
    </font>
    <font>
      <b/>
      <sz val="1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6"/>
      <color indexed="1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9"/>
      <color indexed="17"/>
      <name val="Times New Roman"/>
      <family val="1"/>
    </font>
    <font>
      <sz val="8"/>
      <color indexed="17"/>
      <name val="Times New Roman"/>
      <family val="1"/>
    </font>
    <font>
      <sz val="9"/>
      <color indexed="17"/>
      <name val="Times New Roman"/>
      <family val="1"/>
    </font>
    <font>
      <i/>
      <sz val="12"/>
      <color indexed="12"/>
      <name val="Times New Roman"/>
      <family val="1"/>
    </font>
    <font>
      <i/>
      <sz val="12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78">
    <xf numFmtId="0" fontId="0" fillId="0" borderId="0" xfId="0"/>
    <xf numFmtId="2" fontId="0" fillId="0" borderId="0" xfId="0" applyNumberFormat="1" applyAlignment="1" applyProtection="1">
      <alignment/>
      <protection hidden="1"/>
    </xf>
    <xf numFmtId="0" fontId="0" fillId="0" borderId="0" xfId="0" applyProtection="1">
      <protection hidden="1"/>
    </xf>
    <xf numFmtId="2" fontId="1" fillId="0" borderId="0" xfId="0" applyNumberFormat="1" applyFont="1" applyAlignment="1" applyProtection="1">
      <alignment horizontal="justify"/>
      <protection hidden="1"/>
    </xf>
    <xf numFmtId="0" fontId="0" fillId="0" borderId="0" xfId="0" applyAlignment="1" applyProtection="1">
      <alignment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Protection="1">
      <protection hidden="1"/>
    </xf>
    <xf numFmtId="9" fontId="3" fillId="0" borderId="6" xfId="22" applyNumberFormat="1" applyFont="1" applyFill="1" applyBorder="1" applyAlignment="1" applyProtection="1">
      <alignment horizontal="center"/>
      <protection hidden="1"/>
    </xf>
    <xf numFmtId="9" fontId="4" fillId="0" borderId="6" xfId="22" applyFont="1" applyFill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9" fontId="4" fillId="0" borderId="7" xfId="22" applyFont="1" applyFill="1" applyBorder="1" applyAlignment="1" applyProtection="1">
      <alignment horizontal="center"/>
      <protection hidden="1"/>
    </xf>
    <xf numFmtId="0" fontId="5" fillId="0" borderId="4" xfId="0" applyFont="1" applyBorder="1" applyProtection="1">
      <protection hidden="1"/>
    </xf>
    <xf numFmtId="9" fontId="3" fillId="0" borderId="7" xfId="22" applyNumberFormat="1" applyFont="1" applyFill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4" fillId="0" borderId="8" xfId="0" applyFont="1" applyBorder="1" applyProtection="1">
      <protection hidden="1"/>
    </xf>
    <xf numFmtId="0" fontId="3" fillId="0" borderId="8" xfId="0" applyFont="1" applyBorder="1" applyProtection="1">
      <protection hidden="1"/>
    </xf>
    <xf numFmtId="9" fontId="2" fillId="0" borderId="9" xfId="22" applyNumberFormat="1" applyFont="1" applyFill="1" applyBorder="1" applyAlignment="1" applyProtection="1">
      <alignment horizontal="center"/>
      <protection hidden="1"/>
    </xf>
    <xf numFmtId="9" fontId="4" fillId="0" borderId="9" xfId="22" applyFont="1" applyFill="1" applyBorder="1" applyAlignment="1" applyProtection="1">
      <alignment horizontal="center"/>
      <protection hidden="1"/>
    </xf>
    <xf numFmtId="0" fontId="3" fillId="0" borderId="10" xfId="0" applyFont="1" applyBorder="1" applyProtection="1"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3" fillId="0" borderId="11" xfId="0" applyFont="1" applyBorder="1" applyProtection="1">
      <protection hidden="1"/>
    </xf>
    <xf numFmtId="0" fontId="3" fillId="0" borderId="0" xfId="0" applyFont="1" applyBorder="1" applyProtection="1">
      <protection hidden="1"/>
    </xf>
    <xf numFmtId="9" fontId="3" fillId="0" borderId="0" xfId="22" applyNumberFormat="1" applyFont="1" applyFill="1" applyBorder="1" applyAlignment="1" applyProtection="1">
      <alignment horizontal="center"/>
      <protection hidden="1"/>
    </xf>
    <xf numFmtId="9" fontId="4" fillId="0" borderId="0" xfId="22" applyFont="1" applyFill="1" applyBorder="1" applyAlignment="1" applyProtection="1">
      <alignment horizontal="center"/>
      <protection hidden="1"/>
    </xf>
    <xf numFmtId="9" fontId="2" fillId="0" borderId="3" xfId="22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3" fillId="0" borderId="7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7" fillId="0" borderId="4" xfId="0" applyFont="1" applyBorder="1" applyProtection="1">
      <protection hidden="1"/>
    </xf>
    <xf numFmtId="2" fontId="8" fillId="0" borderId="0" xfId="21" applyNumberFormat="1" applyFont="1" applyFill="1" applyBorder="1" applyAlignment="1" applyProtection="1">
      <alignment horizontal="center"/>
      <protection hidden="1"/>
    </xf>
    <xf numFmtId="0" fontId="9" fillId="0" borderId="7" xfId="0" applyFont="1" applyFill="1" applyBorder="1" applyAlignment="1" applyProtection="1">
      <alignment horizontal="center"/>
      <protection hidden="1"/>
    </xf>
    <xf numFmtId="10" fontId="8" fillId="0" borderId="0" xfId="0" applyNumberFormat="1" applyFont="1" applyBorder="1" applyAlignment="1" applyProtection="1">
      <alignment horizontal="center"/>
      <protection hidden="1"/>
    </xf>
    <xf numFmtId="0" fontId="10" fillId="0" borderId="4" xfId="0" applyFont="1" applyBorder="1" applyProtection="1">
      <protection hidden="1"/>
    </xf>
    <xf numFmtId="10" fontId="11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0" fontId="12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14" fillId="0" borderId="4" xfId="0" applyFont="1" applyBorder="1" applyProtection="1">
      <protection hidden="1"/>
    </xf>
    <xf numFmtId="10" fontId="14" fillId="0" borderId="0" xfId="0" applyNumberFormat="1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7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0" fontId="8" fillId="0" borderId="10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0" fillId="0" borderId="10" xfId="0" applyBorder="1" applyProtection="1">
      <protection hidden="1"/>
    </xf>
    <xf numFmtId="164" fontId="9" fillId="0" borderId="0" xfId="21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7" fillId="0" borderId="8" xfId="0" applyFont="1" applyBorder="1" applyProtection="1"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18" fillId="0" borderId="4" xfId="0" applyFont="1" applyBorder="1" applyProtection="1">
      <protection hidden="1"/>
    </xf>
    <xf numFmtId="10" fontId="16" fillId="0" borderId="7" xfId="22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10" fontId="8" fillId="0" borderId="3" xfId="21" applyNumberFormat="1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10" fontId="8" fillId="0" borderId="3" xfId="22" applyNumberFormat="1" applyFont="1" applyFill="1" applyBorder="1" applyAlignment="1" applyProtection="1">
      <alignment horizontal="center"/>
      <protection hidden="1"/>
    </xf>
    <xf numFmtId="2" fontId="8" fillId="0" borderId="3" xfId="22" applyNumberFormat="1" applyFont="1" applyFill="1" applyBorder="1" applyAlignment="1" applyProtection="1">
      <alignment horizontal="center"/>
      <protection hidden="1"/>
    </xf>
    <xf numFmtId="10" fontId="8" fillId="0" borderId="3" xfId="20" applyNumberFormat="1" applyFont="1" applyFill="1" applyBorder="1" applyAlignment="1" applyProtection="1">
      <alignment horizontal="center"/>
      <protection hidden="1"/>
    </xf>
    <xf numFmtId="40" fontId="24" fillId="2" borderId="3" xfId="0" applyNumberFormat="1" applyFont="1" applyFill="1" applyBorder="1" applyProtection="1">
      <protection locked="0"/>
    </xf>
    <xf numFmtId="40" fontId="25" fillId="0" borderId="4" xfId="0" applyNumberFormat="1" applyFont="1" applyBorder="1" applyProtection="1">
      <protection hidden="1"/>
    </xf>
    <xf numFmtId="40" fontId="24" fillId="2" borderId="3" xfId="0" applyNumberFormat="1" applyFont="1" applyFill="1" applyBorder="1" applyAlignment="1" applyProtection="1">
      <alignment horizont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4" xfId="0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Migliaia [0]" xfId="21"/>
    <cellStyle name="Percentuale" xfId="22"/>
    <cellStyle name="Euro" xfId="23"/>
    <cellStyle name="Migliaia 2" xfId="24"/>
    <cellStyle name="Normale 2" xfId="25"/>
    <cellStyle name="Percentuale 2" xfId="26"/>
  </cellStyles>
  <dxfs count="13"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fgColor theme="0"/>
        </patternFill>
      </fill>
      <border/>
    </dxf>
    <dxf>
      <font>
        <color theme="0"/>
      </font>
      <fill>
        <patternFill>
          <fgColor theme="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abSelected="1" workbookViewId="0" topLeftCell="A7">
      <selection activeCell="G22" sqref="G22:H22"/>
    </sheetView>
  </sheetViews>
  <sheetFormatPr defaultColWidth="9.140625" defaultRowHeight="12.75"/>
  <cols>
    <col min="1" max="1" width="2.28125" style="2" customWidth="1"/>
    <col min="2" max="2" width="46.140625" style="2" customWidth="1"/>
    <col min="3" max="3" width="12.7109375" style="2" customWidth="1"/>
    <col min="4" max="4" width="9.140625" style="2" customWidth="1"/>
    <col min="5" max="5" width="12.7109375" style="2" customWidth="1"/>
    <col min="6" max="6" width="9.140625" style="2" customWidth="1"/>
    <col min="7" max="7" width="12.7109375" style="2" customWidth="1"/>
    <col min="8" max="16384" width="9.140625" style="2" customWidth="1"/>
  </cols>
  <sheetData>
    <row r="1" spans="2:14" ht="33" customHeight="1">
      <c r="B1" s="72" t="s">
        <v>23</v>
      </c>
      <c r="C1" s="72"/>
      <c r="D1" s="72"/>
      <c r="E1" s="72"/>
      <c r="F1" s="72"/>
      <c r="G1" s="72"/>
      <c r="H1" s="72"/>
      <c r="I1" s="1"/>
      <c r="J1" s="1"/>
      <c r="K1" s="1"/>
      <c r="L1" s="1"/>
      <c r="M1" s="1"/>
      <c r="N1" s="1"/>
    </row>
    <row r="2" spans="2:14" ht="33" customHeight="1">
      <c r="B2" s="3"/>
      <c r="C2" s="4"/>
      <c r="D2" s="4"/>
      <c r="E2" s="4"/>
      <c r="F2" s="4"/>
      <c r="G2" s="4"/>
      <c r="H2" s="4"/>
      <c r="I2" s="1"/>
      <c r="J2" s="1"/>
      <c r="K2" s="1"/>
      <c r="L2" s="1"/>
      <c r="M2" s="1"/>
      <c r="N2" s="1"/>
    </row>
    <row r="3" ht="15" customHeight="1">
      <c r="G3" s="63" t="s">
        <v>0</v>
      </c>
    </row>
    <row r="4" spans="2:8" ht="28.5" customHeight="1">
      <c r="B4" s="5" t="s">
        <v>1</v>
      </c>
      <c r="C4" s="73" t="s">
        <v>33</v>
      </c>
      <c r="D4" s="73"/>
      <c r="E4" s="74" t="s">
        <v>24</v>
      </c>
      <c r="F4" s="74"/>
      <c r="G4" s="74" t="s">
        <v>25</v>
      </c>
      <c r="H4" s="74"/>
    </row>
    <row r="5" spans="2:8" ht="13.5" customHeight="1">
      <c r="B5" s="6"/>
      <c r="C5" s="7" t="s">
        <v>2</v>
      </c>
      <c r="D5" s="7" t="s">
        <v>3</v>
      </c>
      <c r="E5" s="7" t="s">
        <v>2</v>
      </c>
      <c r="F5" s="7" t="s">
        <v>3</v>
      </c>
      <c r="G5" s="7" t="s">
        <v>2</v>
      </c>
      <c r="H5" s="7" t="s">
        <v>3</v>
      </c>
    </row>
    <row r="6" spans="2:8" ht="15.75">
      <c r="B6" s="8" t="s">
        <v>4</v>
      </c>
      <c r="C6" s="9"/>
      <c r="D6" s="10"/>
      <c r="E6" s="9"/>
      <c r="F6" s="11"/>
      <c r="G6" s="12"/>
      <c r="H6" s="13"/>
    </row>
    <row r="7" spans="2:8" ht="15.75" customHeight="1">
      <c r="B7" s="14" t="s">
        <v>5</v>
      </c>
      <c r="C7" s="69">
        <v>0</v>
      </c>
      <c r="D7" s="61" t="e">
        <f>IF(C7="","",C7/$C$10)</f>
        <v>#DIV/0!</v>
      </c>
      <c r="E7" s="69">
        <v>0</v>
      </c>
      <c r="F7" s="61" t="e">
        <f>IF(E7="","",E7/$E$10)</f>
        <v>#DIV/0!</v>
      </c>
      <c r="G7" s="69"/>
      <c r="H7" s="15" t="str">
        <f>IF(G7="","",G7/$G$10)</f>
        <v/>
      </c>
    </row>
    <row r="8" spans="2:8" ht="15.75" customHeight="1">
      <c r="B8" s="14" t="s">
        <v>6</v>
      </c>
      <c r="C8" s="69">
        <v>0</v>
      </c>
      <c r="D8" s="61" t="e">
        <f>IF(C8="","",C8/$C$10)</f>
        <v>#DIV/0!</v>
      </c>
      <c r="E8" s="69">
        <v>0</v>
      </c>
      <c r="F8" s="61" t="e">
        <f>IF(E8="","",E8/$E$10)</f>
        <v>#DIV/0!</v>
      </c>
      <c r="G8" s="69"/>
      <c r="H8" s="15" t="str">
        <f>IF(G8="","",G8/$G$10)</f>
        <v/>
      </c>
    </row>
    <row r="9" spans="2:8" ht="15.75" customHeight="1">
      <c r="B9" s="14" t="s">
        <v>7</v>
      </c>
      <c r="C9" s="69">
        <v>0</v>
      </c>
      <c r="D9" s="61" t="e">
        <f>IF(C9="","",C9/$C$10)</f>
        <v>#DIV/0!</v>
      </c>
      <c r="E9" s="69">
        <v>0</v>
      </c>
      <c r="F9" s="61" t="e">
        <f>IF(E9="","",E9/$E$10)</f>
        <v>#DIV/0!</v>
      </c>
      <c r="G9" s="69"/>
      <c r="H9" s="15" t="str">
        <f>IF(G9="","",G9/$G$10)</f>
        <v/>
      </c>
    </row>
    <row r="10" spans="2:8" ht="16.5" customHeight="1">
      <c r="B10" s="16" t="s">
        <v>8</v>
      </c>
      <c r="C10" s="70">
        <f>IF(C7="","",SUM(C7:C9))</f>
        <v>0</v>
      </c>
      <c r="D10" s="61" t="e">
        <f>IF(C10="","",C10/$C$10)</f>
        <v>#DIV/0!</v>
      </c>
      <c r="E10" s="70">
        <f>IF(E7="","",SUM(E7:E9))</f>
        <v>0</v>
      </c>
      <c r="F10" s="61" t="e">
        <f>IF(E10="","",E10/$E$10)</f>
        <v>#DIV/0!</v>
      </c>
      <c r="G10" s="70" t="str">
        <f>IF(G7="","",SUM(G7:G9))</f>
        <v/>
      </c>
      <c r="H10" s="15" t="str">
        <f>IF(G10="","",G10/$G$10)</f>
        <v/>
      </c>
    </row>
    <row r="11" spans="2:8" ht="16.5" customHeight="1">
      <c r="B11" s="16"/>
      <c r="C11" s="70"/>
      <c r="D11" s="61"/>
      <c r="E11" s="70"/>
      <c r="F11" s="61"/>
      <c r="G11" s="70"/>
      <c r="H11" s="15"/>
    </row>
    <row r="12" spans="2:8" ht="15.75" customHeight="1">
      <c r="B12" s="14" t="s">
        <v>9</v>
      </c>
      <c r="C12" s="69">
        <v>0</v>
      </c>
      <c r="D12" s="61" t="e">
        <f>IF(C12="","",C12/$C$15)</f>
        <v>#DIV/0!</v>
      </c>
      <c r="E12" s="69">
        <v>0</v>
      </c>
      <c r="F12" s="61" t="e">
        <f>IF(E12="","",E12/$E$15)</f>
        <v>#DIV/0!</v>
      </c>
      <c r="G12" s="69"/>
      <c r="H12" s="15" t="str">
        <f>IF(G12="","",G12/$G$15)</f>
        <v/>
      </c>
    </row>
    <row r="13" spans="2:8" ht="15.75" customHeight="1">
      <c r="B13" s="14" t="s">
        <v>10</v>
      </c>
      <c r="C13" s="69">
        <v>0</v>
      </c>
      <c r="D13" s="61" t="e">
        <f>IF(C13="","",C13/$C$15)</f>
        <v>#DIV/0!</v>
      </c>
      <c r="E13" s="69">
        <v>0</v>
      </c>
      <c r="F13" s="61" t="e">
        <f>IF(E13="","",E13/$E$15)</f>
        <v>#DIV/0!</v>
      </c>
      <c r="G13" s="69"/>
      <c r="H13" s="15" t="str">
        <f>IF(G13="","",G13/$G$15)</f>
        <v/>
      </c>
    </row>
    <row r="14" spans="2:8" ht="15.75" customHeight="1">
      <c r="B14" s="14" t="s">
        <v>11</v>
      </c>
      <c r="C14" s="69">
        <v>0</v>
      </c>
      <c r="D14" s="61" t="e">
        <f>IF(C14="","",C14/$C$15)</f>
        <v>#DIV/0!</v>
      </c>
      <c r="E14" s="69">
        <v>0</v>
      </c>
      <c r="F14" s="61" t="e">
        <f>IF(E14="","",E14/$E$15)</f>
        <v>#DIV/0!</v>
      </c>
      <c r="G14" s="69"/>
      <c r="H14" s="15" t="str">
        <f>IF(G14="","",G14/$G$15)</f>
        <v/>
      </c>
    </row>
    <row r="15" spans="2:8" ht="16.5" customHeight="1">
      <c r="B15" s="16" t="s">
        <v>12</v>
      </c>
      <c r="C15" s="70">
        <f>IF(C12="","",SUM(C12:C14))</f>
        <v>0</v>
      </c>
      <c r="D15" s="61" t="e">
        <f>IF(C15="","",IF(C10-C15&gt;0,"!",IF(C10-C15&lt;0,"?",IF(C15="","",C15/$C$15))))</f>
        <v>#DIV/0!</v>
      </c>
      <c r="E15" s="70">
        <f>IF(E12="","",SUM(E12:E14))</f>
        <v>0</v>
      </c>
      <c r="F15" s="61" t="e">
        <f>IF(E15="","",IF(E10-E15&gt;0,"!",IF(E10-E15&lt;0,"?",IF(E15="","",E15/$E$15))))</f>
        <v>#DIV/0!</v>
      </c>
      <c r="G15" s="70" t="str">
        <f>IF(G12="","",SUM(G12:G14))</f>
        <v/>
      </c>
      <c r="H15" s="15" t="str">
        <f>IF(G15="","",G15/$G$15)</f>
        <v/>
      </c>
    </row>
    <row r="16" spans="2:8" ht="6.75" customHeight="1">
      <c r="B16" s="17"/>
      <c r="C16" s="18"/>
      <c r="D16" s="19"/>
      <c r="E16" s="18"/>
      <c r="F16" s="20"/>
      <c r="G16" s="21"/>
      <c r="H16" s="20"/>
    </row>
    <row r="17" spans="2:8" ht="14.25" customHeight="1">
      <c r="B17" s="22" t="s">
        <v>13</v>
      </c>
      <c r="C17" s="9"/>
      <c r="D17" s="10"/>
      <c r="E17" s="9"/>
      <c r="F17" s="11"/>
      <c r="G17" s="23"/>
      <c r="H17" s="11"/>
    </row>
    <row r="18" spans="2:8" ht="15.75" customHeight="1">
      <c r="B18" s="14" t="s">
        <v>14</v>
      </c>
      <c r="C18" s="71">
        <v>0</v>
      </c>
      <c r="D18" s="71"/>
      <c r="E18" s="71">
        <v>0</v>
      </c>
      <c r="F18" s="71"/>
      <c r="G18" s="71"/>
      <c r="H18" s="71"/>
    </row>
    <row r="19" spans="2:8" ht="15.75" customHeight="1">
      <c r="B19" s="14" t="s">
        <v>15</v>
      </c>
      <c r="C19" s="71">
        <v>0</v>
      </c>
      <c r="D19" s="71"/>
      <c r="E19" s="71">
        <v>0</v>
      </c>
      <c r="F19" s="71"/>
      <c r="G19" s="71"/>
      <c r="H19" s="71"/>
    </row>
    <row r="20" spans="2:8" ht="15.75" customHeight="1">
      <c r="B20" s="14" t="s">
        <v>30</v>
      </c>
      <c r="C20" s="71">
        <v>0</v>
      </c>
      <c r="D20" s="71"/>
      <c r="E20" s="71">
        <v>0</v>
      </c>
      <c r="F20" s="71"/>
      <c r="G20" s="71"/>
      <c r="H20" s="71"/>
    </row>
    <row r="21" spans="2:8" ht="20.25" customHeight="1">
      <c r="B21" s="14" t="s">
        <v>27</v>
      </c>
      <c r="C21" s="71">
        <v>0</v>
      </c>
      <c r="D21" s="71"/>
      <c r="E21" s="71">
        <v>0</v>
      </c>
      <c r="F21" s="71"/>
      <c r="G21" s="71"/>
      <c r="H21" s="71"/>
    </row>
    <row r="22" spans="2:8" ht="19.5" customHeight="1">
      <c r="B22" s="14" t="s">
        <v>16</v>
      </c>
      <c r="C22" s="71">
        <v>0</v>
      </c>
      <c r="D22" s="71"/>
      <c r="E22" s="71">
        <v>0</v>
      </c>
      <c r="F22" s="71"/>
      <c r="G22" s="71"/>
      <c r="H22" s="71"/>
    </row>
    <row r="23" spans="2:8" ht="6" customHeight="1">
      <c r="B23" s="9"/>
      <c r="C23" s="24"/>
      <c r="D23" s="25"/>
      <c r="E23" s="24"/>
      <c r="F23" s="26"/>
      <c r="G23" s="24"/>
      <c r="H23" s="13"/>
    </row>
    <row r="24" spans="2:8" ht="15.75">
      <c r="B24" s="8" t="s">
        <v>17</v>
      </c>
      <c r="C24" s="7" t="s">
        <v>18</v>
      </c>
      <c r="D24" s="27" t="s">
        <v>19</v>
      </c>
      <c r="E24" s="7" t="s">
        <v>18</v>
      </c>
      <c r="F24" s="27" t="s">
        <v>19</v>
      </c>
      <c r="G24" s="28"/>
      <c r="H24" s="15"/>
    </row>
    <row r="25" spans="2:8" ht="12" customHeight="1">
      <c r="B25" s="29" t="s">
        <v>20</v>
      </c>
      <c r="C25" s="24"/>
      <c r="D25" s="24"/>
      <c r="E25" s="24"/>
      <c r="F25" s="24"/>
      <c r="G25" s="24"/>
      <c r="H25" s="30"/>
    </row>
    <row r="26" spans="2:8" ht="12" customHeight="1">
      <c r="B26" s="31"/>
      <c r="C26" s="24"/>
      <c r="D26" s="24"/>
      <c r="E26" s="24"/>
      <c r="F26" s="24"/>
      <c r="G26" s="24"/>
      <c r="H26" s="30"/>
    </row>
    <row r="27" spans="2:8" ht="15.75">
      <c r="B27" s="60" t="s">
        <v>31</v>
      </c>
      <c r="C27" s="64" t="str">
        <f>IF(C12=0,"n.c.",IF(C12="","",(C7+C8)/C12))</f>
        <v>n.c.</v>
      </c>
      <c r="D27" s="65">
        <f>IF(C27="","",IF(C27&gt;=0.8,3,IF(C27&lt;=0,0,IF(C27&lt;=0.5,1,2))))</f>
        <v>3</v>
      </c>
      <c r="E27" s="64" t="str">
        <f>IF(E12=0,"n.c.",IF(E12="","",(E7+E8)/E12))</f>
        <v>n.c.</v>
      </c>
      <c r="F27" s="65">
        <f>IF(E27="","",IF(E27&gt;=0.8,3,IF(E27&lt;=0,0,IF(E27&lt;=0.5,1,2))))</f>
        <v>3</v>
      </c>
      <c r="G27" s="33"/>
      <c r="H27" s="34"/>
    </row>
    <row r="28" spans="2:8" ht="15.75">
      <c r="B28" s="60" t="s">
        <v>32</v>
      </c>
      <c r="C28" s="66" t="str">
        <f>IF(C18=0,"n.c.",IF(C18="","",(C7+C8)/C18))</f>
        <v>n.c.</v>
      </c>
      <c r="D28" s="65">
        <f>IF(C28="","",IF(C28&lt;=0.6,3,IF(C28&gt;=1.2,0,IF(C28&lt;0.8,2,1))))</f>
        <v>0</v>
      </c>
      <c r="E28" s="66" t="str">
        <f>IF(E18=0,"n.c.",IF(E18="","",(E7+E8)/E18))</f>
        <v>n.c.</v>
      </c>
      <c r="F28" s="65">
        <f>IF(E28="","",IF(E28&lt;=0.6,3,IF(E28&gt;=1.2,0,IF(E28&lt;0.8,2,1))))</f>
        <v>0</v>
      </c>
      <c r="G28" s="35"/>
      <c r="H28" s="34"/>
    </row>
    <row r="29" spans="2:8" ht="15.75" customHeight="1">
      <c r="B29" s="32" t="s">
        <v>28</v>
      </c>
      <c r="C29" s="67" t="str">
        <f>IF(AND(C21=0,C20&lt;0),0,(IF(C21=0,"n.c.",(IF(C21="","",C20/C21)))))</f>
        <v>n.c.</v>
      </c>
      <c r="D29" s="65">
        <f>IF(C29="","",IF(C29&lt;1,0,IF(C29&lt;1.5,1,IF(C29&gt;=2,3,2))))</f>
        <v>3</v>
      </c>
      <c r="E29" s="67" t="str">
        <f>IF(AND(E21=0,E20&lt;0),0,(IF(E21=0,"n.c.",(IF(E21="","",E20/E21)))))</f>
        <v>n.c.</v>
      </c>
      <c r="F29" s="65">
        <f>IF(E29="","",IF(E29&lt;1,0,IF(E29&lt;1.5,1,IF(E29&gt;=2,3,2))))</f>
        <v>3</v>
      </c>
      <c r="G29" s="35"/>
      <c r="H29" s="34"/>
    </row>
    <row r="30" spans="2:8" ht="15.75">
      <c r="B30" s="60" t="s">
        <v>29</v>
      </c>
      <c r="C30" s="68" t="str">
        <f>IF(AND(C18=0,C20&lt;0),0,(IF(C18=0,"n.c.",IF(C18="","",C20/C18))))</f>
        <v>n.c.</v>
      </c>
      <c r="D30" s="65">
        <f>IF(C30="","",IF(C30&gt;=0.05,3,IF(C30&lt;0.01,0,IF(C30&gt;=0.03,2,1))))</f>
        <v>3</v>
      </c>
      <c r="E30" s="68" t="str">
        <f>IF(AND(E18=0,E20&lt;0),0,(IF(E18=0,"n.c.",IF(E18="","",E20/E18))))</f>
        <v>n.c.</v>
      </c>
      <c r="F30" s="65">
        <f>IF(E30="","",IF(E30&gt;=0.05,3,IF(E30&lt;0.01,0,IF(E30&gt;=0.03,2,1))))</f>
        <v>3</v>
      </c>
      <c r="G30" s="35"/>
      <c r="H30" s="34"/>
    </row>
    <row r="31" spans="2:8" ht="8.25" customHeight="1">
      <c r="B31" s="36"/>
      <c r="C31" s="37"/>
      <c r="D31" s="38"/>
      <c r="E31" s="39"/>
      <c r="F31" s="40">
        <v>0</v>
      </c>
      <c r="G31" s="37"/>
      <c r="H31" s="41"/>
    </row>
    <row r="32" spans="2:8" ht="15.75">
      <c r="B32" s="36"/>
      <c r="C32" s="37"/>
      <c r="D32" s="62">
        <f>IF(C27="","",D27+D28+D29+D30)</f>
        <v>9</v>
      </c>
      <c r="E32" s="39"/>
      <c r="F32" s="62">
        <f>IF(E27="","",F27+F28+F29+F30)</f>
        <v>9</v>
      </c>
      <c r="G32" s="37"/>
      <c r="H32" s="41"/>
    </row>
    <row r="33" spans="2:8" ht="12.75">
      <c r="B33" s="42"/>
      <c r="C33" s="43"/>
      <c r="D33" s="44"/>
      <c r="E33" s="43"/>
      <c r="F33" s="44"/>
      <c r="G33" s="43"/>
      <c r="H33" s="45"/>
    </row>
    <row r="34" spans="2:8" ht="15.75">
      <c r="B34" s="46" t="s">
        <v>21</v>
      </c>
      <c r="C34" s="37"/>
      <c r="D34" s="62" t="str">
        <f>IF(D32="","",IF(D32&gt;=9,"A",IF(D32&lt;7,"C","B")))</f>
        <v>A</v>
      </c>
      <c r="E34" s="37"/>
      <c r="F34" s="62" t="str">
        <f>IF(F32="","",IF(F32&gt;=9,"A",IF(F32&lt;7,"C","B")))</f>
        <v>A</v>
      </c>
      <c r="G34" s="37"/>
      <c r="H34" s="41"/>
    </row>
    <row r="35" spans="2:8" ht="8.25" customHeight="1">
      <c r="B35" s="47"/>
      <c r="C35" s="35"/>
      <c r="D35" s="48"/>
      <c r="E35" s="35"/>
      <c r="F35" s="49"/>
      <c r="G35" s="35"/>
      <c r="H35" s="30"/>
    </row>
    <row r="36" spans="2:8" ht="31.5" customHeight="1">
      <c r="B36" s="59" t="s">
        <v>26</v>
      </c>
      <c r="C36" s="37"/>
      <c r="D36" s="75" t="e">
        <f>IF(AND(D14&lt;4%,F14&lt;4%),"Fascia 3                                                   Mezzi Propri/Tot. Passivo",(IF(AND(D34="a",F34="a"),"Fascia 1",IF(AND(D34="b",F34="a"),"Fascia 1",IF(AND(D34="b",F34="c"),"Fascia 3",IF(AND(D34="c",F34="c"),"Fascia 3","Fascia 2"))))))</f>
        <v>#DIV/0!</v>
      </c>
      <c r="E36" s="76"/>
      <c r="F36" s="77"/>
      <c r="G36" s="35"/>
      <c r="H36" s="30"/>
    </row>
    <row r="37" spans="2:8" ht="8.25" customHeight="1">
      <c r="B37" s="47"/>
      <c r="C37" s="35"/>
      <c r="D37" s="48"/>
      <c r="E37" s="35"/>
      <c r="F37" s="49"/>
      <c r="G37" s="35"/>
      <c r="H37" s="30"/>
    </row>
    <row r="38" spans="2:8" ht="8.25" customHeight="1">
      <c r="B38" s="47"/>
      <c r="C38" s="35"/>
      <c r="D38" s="48"/>
      <c r="E38" s="35"/>
      <c r="F38" s="49"/>
      <c r="G38" s="35"/>
      <c r="H38" s="30"/>
    </row>
    <row r="39" spans="2:8" ht="8.25" customHeight="1">
      <c r="B39" s="47"/>
      <c r="C39" s="35"/>
      <c r="D39" s="48"/>
      <c r="E39" s="35"/>
      <c r="F39" s="49"/>
      <c r="G39" s="35"/>
      <c r="H39" s="30"/>
    </row>
    <row r="40" spans="1:8" s="53" customFormat="1" ht="13.5" customHeight="1">
      <c r="A40" s="50"/>
      <c r="B40" s="58" t="s">
        <v>22</v>
      </c>
      <c r="C40" s="51"/>
      <c r="D40" s="51"/>
      <c r="E40" s="51"/>
      <c r="F40" s="51"/>
      <c r="G40" s="51"/>
      <c r="H40" s="52"/>
    </row>
    <row r="41" spans="3:9" ht="15.75">
      <c r="C41" s="54"/>
      <c r="D41" s="55"/>
      <c r="E41" s="55"/>
      <c r="F41" s="24"/>
      <c r="G41" s="56"/>
      <c r="H41" s="24"/>
      <c r="I41" s="57"/>
    </row>
  </sheetData>
  <sheetProtection password="CA13" sheet="1" objects="1" scenarios="1"/>
  <mergeCells count="20">
    <mergeCell ref="G21:H21"/>
    <mergeCell ref="C22:D22"/>
    <mergeCell ref="E22:F22"/>
    <mergeCell ref="G22:H22"/>
    <mergeCell ref="D36:F36"/>
    <mergeCell ref="C21:D21"/>
    <mergeCell ref="E21:F21"/>
    <mergeCell ref="B1:H1"/>
    <mergeCell ref="C4:D4"/>
    <mergeCell ref="E4:F4"/>
    <mergeCell ref="G4:H4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</mergeCells>
  <conditionalFormatting sqref="F32">
    <cfRule type="expression" priority="13" dxfId="0">
      <formula>+$E$7+$E$8+$E$9+$E$12+$E$13+$E$14=0</formula>
    </cfRule>
  </conditionalFormatting>
  <conditionalFormatting sqref="D27">
    <cfRule type="expression" priority="12" dxfId="1">
      <formula>+$C$7+$C$8+$C$9+$C$12+$C$13+$C$14=0</formula>
    </cfRule>
  </conditionalFormatting>
  <conditionalFormatting sqref="D28">
    <cfRule type="expression" priority="11" dxfId="1">
      <formula>+$C$7+$C$8+$C$9+$C$12+$C$13+$C$14=0</formula>
    </cfRule>
  </conditionalFormatting>
  <conditionalFormatting sqref="D29">
    <cfRule type="expression" priority="10" dxfId="8">
      <formula>+$C$18+$C$19+$C$20+$C$21+$C$22=0</formula>
    </cfRule>
  </conditionalFormatting>
  <conditionalFormatting sqref="D30">
    <cfRule type="expression" priority="9" dxfId="8">
      <formula>+$C$18+$C$19+$C$20+$C$21+$C$22=0</formula>
    </cfRule>
  </conditionalFormatting>
  <conditionalFormatting sqref="D32">
    <cfRule type="expression" priority="8" dxfId="1">
      <formula>+$C$7+$C$8+$C$9+$C$12+$C$13+$C$14=0</formula>
    </cfRule>
  </conditionalFormatting>
  <conditionalFormatting sqref="D34">
    <cfRule type="expression" priority="7" dxfId="1">
      <formula>+$C$7+$C$8+$C$9+$C$12+$C$13+$C$14=0</formula>
    </cfRule>
  </conditionalFormatting>
  <conditionalFormatting sqref="D36">
    <cfRule type="expression" priority="6" dxfId="1">
      <formula>+$C$7+$C$8+$C$9+$C$12+$C$13+$C$14=0</formula>
    </cfRule>
  </conditionalFormatting>
  <conditionalFormatting sqref="F27">
    <cfRule type="expression" priority="5" dxfId="0">
      <formula>+$E$7+$E$8+$E$9+$E$12+$E$13+$E$14=0</formula>
    </cfRule>
  </conditionalFormatting>
  <conditionalFormatting sqref="F28">
    <cfRule type="expression" priority="4" dxfId="0">
      <formula>+$E$7+$E$8+$E$9+$E$12+$E$13+$E$14=0</formula>
    </cfRule>
  </conditionalFormatting>
  <conditionalFormatting sqref="F29">
    <cfRule type="expression" priority="3" dxfId="1">
      <formula>+$E$18+$E$19+$E$20+$E$21+$E$22=0</formula>
    </cfRule>
  </conditionalFormatting>
  <conditionalFormatting sqref="F30">
    <cfRule type="expression" priority="2" dxfId="1">
      <formula>+$E$18+$E$19+$E$20+$E$21+$E$22=0</formula>
    </cfRule>
  </conditionalFormatting>
  <conditionalFormatting sqref="F34">
    <cfRule type="expression" priority="1" dxfId="0">
      <formula>+$E$7+$E$8+$E$9+$E$12+$E$13+$E$14=0</formula>
    </cfRule>
  </conditionalFormatting>
  <printOptions/>
  <pageMargins left="0.26" right="0.25" top="0.19" bottom="0.32" header="0.16" footer="0.19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Ricco Sabrina</dc:creator>
  <cp:keywords/>
  <dc:description/>
  <cp:lastModifiedBy>Ricco Sabrina</cp:lastModifiedBy>
  <cp:lastPrinted>2014-03-06T12:08:26Z</cp:lastPrinted>
  <dcterms:created xsi:type="dcterms:W3CDTF">2013-08-05T07:12:17Z</dcterms:created>
  <dcterms:modified xsi:type="dcterms:W3CDTF">2014-03-10T11:05:44Z</dcterms:modified>
  <cp:category/>
  <cp:version/>
  <cp:contentType/>
  <cp:contentStatus/>
</cp:coreProperties>
</file>